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4820" windowHeight="8490"/>
  </bookViews>
  <sheets>
    <sheet name="★立候補届書・推薦書" sheetId="4" r:id="rId1"/>
  </sheets>
  <definedNames>
    <definedName name="_xlnm.Print_Area" localSheetId="0">★立候補届書・推薦書!$A$1:$X$16</definedName>
  </definedNames>
  <calcPr calcId="145621"/>
</workbook>
</file>

<file path=xl/calcChain.xml><?xml version="1.0" encoding="utf-8"?>
<calcChain xmlns="http://schemas.openxmlformats.org/spreadsheetml/2006/main">
  <c r="W7" i="4" l="1"/>
  <c r="U7" i="4"/>
  <c r="S7" i="4"/>
  <c r="Q7" i="4"/>
  <c r="O7" i="4"/>
  <c r="M7" i="4"/>
  <c r="K7" i="4"/>
  <c r="I7" i="4"/>
  <c r="G7" i="4"/>
  <c r="E7" i="4"/>
  <c r="W8" i="4"/>
  <c r="U8" i="4"/>
  <c r="S8" i="4"/>
  <c r="Q8" i="4"/>
  <c r="O8" i="4"/>
  <c r="M8" i="4"/>
  <c r="K8" i="4"/>
  <c r="I8" i="4"/>
  <c r="G8" i="4"/>
  <c r="E8" i="4"/>
  <c r="E9" i="4"/>
  <c r="G9" i="4"/>
  <c r="I9" i="4"/>
  <c r="K9" i="4"/>
  <c r="M9" i="4"/>
  <c r="O9" i="4"/>
  <c r="Q9" i="4"/>
  <c r="S9" i="4"/>
  <c r="U9" i="4"/>
  <c r="W9" i="4"/>
  <c r="W6" i="4"/>
  <c r="U6" i="4"/>
  <c r="S6" i="4"/>
  <c r="Q6" i="4"/>
  <c r="O6" i="4"/>
  <c r="M6" i="4"/>
  <c r="K6" i="4"/>
  <c r="I6" i="4"/>
  <c r="G6" i="4"/>
  <c r="E6" i="4"/>
  <c r="W5" i="4"/>
  <c r="U5" i="4"/>
  <c r="S5" i="4"/>
  <c r="Q5" i="4"/>
  <c r="O5" i="4"/>
  <c r="M5" i="4"/>
  <c r="K5" i="4"/>
  <c r="I5" i="4"/>
  <c r="G5" i="4"/>
  <c r="E5" i="4"/>
</calcChain>
</file>

<file path=xl/sharedStrings.xml><?xml version="1.0" encoding="utf-8"?>
<sst xmlns="http://schemas.openxmlformats.org/spreadsheetml/2006/main" count="18" uniqueCount="17">
  <si>
    <t>役員立候補届書・推薦書</t>
    <rPh sb="0" eb="2">
      <t>ヤクイン</t>
    </rPh>
    <rPh sb="2" eb="5">
      <t>リッコウホ</t>
    </rPh>
    <rPh sb="5" eb="6">
      <t>トドケ</t>
    </rPh>
    <rPh sb="6" eb="7">
      <t>ショ</t>
    </rPh>
    <rPh sb="8" eb="11">
      <t>スイセンショ</t>
    </rPh>
    <phoneticPr fontId="1"/>
  </si>
  <si>
    <t>候補役職名</t>
    <rPh sb="0" eb="2">
      <t>コウホ</t>
    </rPh>
    <rPh sb="2" eb="5">
      <t>ヤクショクメイ</t>
    </rPh>
    <phoneticPr fontId="1"/>
  </si>
  <si>
    <t>所属支部名</t>
    <rPh sb="0" eb="2">
      <t>ショゾク</t>
    </rPh>
    <rPh sb="2" eb="5">
      <t>シブメイ</t>
    </rPh>
    <phoneticPr fontId="1"/>
  </si>
  <si>
    <t>支部</t>
    <rPh sb="0" eb="2">
      <t>シブ</t>
    </rPh>
    <phoneticPr fontId="1"/>
  </si>
  <si>
    <t>所属学校</t>
    <rPh sb="0" eb="2">
      <t>ショゾク</t>
    </rPh>
    <rPh sb="2" eb="4">
      <t>ガッコウ</t>
    </rPh>
    <phoneticPr fontId="1"/>
  </si>
  <si>
    <t>中学校</t>
    <rPh sb="0" eb="3">
      <t>チュウガッコウ</t>
    </rPh>
    <phoneticPr fontId="1"/>
  </si>
  <si>
    <t>氏　　名</t>
    <rPh sb="0" eb="1">
      <t>シ</t>
    </rPh>
    <rPh sb="3" eb="4">
      <t>メイ</t>
    </rPh>
    <phoneticPr fontId="1"/>
  </si>
  <si>
    <t>支部推薦（支部長の署名・捺印）</t>
    <rPh sb="0" eb="2">
      <t>シブ</t>
    </rPh>
    <rPh sb="2" eb="4">
      <t>スイセン</t>
    </rPh>
    <rPh sb="5" eb="8">
      <t>シブチョウ</t>
    </rPh>
    <rPh sb="9" eb="11">
      <t>ショメイ</t>
    </rPh>
    <rPh sb="12" eb="14">
      <t>ナツイン</t>
    </rPh>
    <phoneticPr fontId="1"/>
  </si>
  <si>
    <t>上記の方を東京都公立中学校事務職員会役員に推薦します。</t>
    <rPh sb="0" eb="2">
      <t>ジョウキ</t>
    </rPh>
    <rPh sb="3" eb="4">
      <t>カタ</t>
    </rPh>
    <rPh sb="5" eb="8">
      <t>トウキョウト</t>
    </rPh>
    <rPh sb="8" eb="10">
      <t>コウリツ</t>
    </rPh>
    <rPh sb="10" eb="13">
      <t>チュウガッコウ</t>
    </rPh>
    <rPh sb="13" eb="15">
      <t>ジム</t>
    </rPh>
    <rPh sb="15" eb="18">
      <t>ショクインカイ</t>
    </rPh>
    <rPh sb="18" eb="20">
      <t>ヤクイン</t>
    </rPh>
    <rPh sb="21" eb="23">
      <t>スイセン</t>
    </rPh>
    <phoneticPr fontId="1"/>
  </si>
  <si>
    <t>支部　支部長</t>
    <rPh sb="0" eb="2">
      <t>シブ</t>
    </rPh>
    <rPh sb="3" eb="6">
      <t>シブチョウ</t>
    </rPh>
    <phoneticPr fontId="1"/>
  </si>
  <si>
    <t>個人推薦（推薦者の署名・捺印）</t>
    <rPh sb="0" eb="2">
      <t>コジン</t>
    </rPh>
    <rPh sb="2" eb="4">
      <t>スイセン</t>
    </rPh>
    <rPh sb="5" eb="8">
      <t>スイセンシャ</t>
    </rPh>
    <rPh sb="9" eb="11">
      <t>ショメイ</t>
    </rPh>
    <rPh sb="12" eb="14">
      <t>ナツイン</t>
    </rPh>
    <phoneticPr fontId="1"/>
  </si>
  <si>
    <t>東京都公立中学校事務職員会　役員選出管理委員会</t>
    <rPh sb="0" eb="3">
      <t>トウキョウト</t>
    </rPh>
    <rPh sb="3" eb="5">
      <t>コウリツ</t>
    </rPh>
    <rPh sb="5" eb="8">
      <t>チュウガッコウ</t>
    </rPh>
    <rPh sb="8" eb="10">
      <t>ジム</t>
    </rPh>
    <rPh sb="10" eb="13">
      <t>ショクインカイ</t>
    </rPh>
    <rPh sb="14" eb="16">
      <t>ヤクイン</t>
    </rPh>
    <rPh sb="16" eb="18">
      <t>センシュツ</t>
    </rPh>
    <rPh sb="18" eb="20">
      <t>カンリ</t>
    </rPh>
    <rPh sb="20" eb="23">
      <t>イインカイ</t>
    </rPh>
    <phoneticPr fontId="1"/>
  </si>
  <si>
    <t>推　薦　欄</t>
    <rPh sb="0" eb="1">
      <t>スイ</t>
    </rPh>
    <rPh sb="2" eb="3">
      <t>ススム</t>
    </rPh>
    <rPh sb="4" eb="5">
      <t>ラン</t>
    </rPh>
    <phoneticPr fontId="1"/>
  </si>
  <si>
    <t>略歴・所見
（５０字以
内・横書）</t>
    <rPh sb="0" eb="2">
      <t>リャクレキ</t>
    </rPh>
    <rPh sb="3" eb="5">
      <t>ショケン</t>
    </rPh>
    <rPh sb="9" eb="10">
      <t>ジ</t>
    </rPh>
    <rPh sb="10" eb="11">
      <t>イ</t>
    </rPh>
    <rPh sb="12" eb="13">
      <t>ウチ</t>
    </rPh>
    <rPh sb="14" eb="16">
      <t>ヨコガ</t>
    </rPh>
    <phoneticPr fontId="1"/>
  </si>
  <si>
    <t>　中学校</t>
    <rPh sb="1" eb="4">
      <t>チュウガッコウ</t>
    </rPh>
    <phoneticPr fontId="1"/>
  </si>
  <si>
    <t>平成３０年度役員選出用</t>
    <rPh sb="0" eb="2">
      <t>ヘイセイ</t>
    </rPh>
    <rPh sb="4" eb="6">
      <t>ネンド</t>
    </rPh>
    <rPh sb="6" eb="8">
      <t>ヤクイン</t>
    </rPh>
    <rPh sb="8" eb="10">
      <t>センシュツ</t>
    </rPh>
    <rPh sb="10" eb="11">
      <t>ヨウ</t>
    </rPh>
    <phoneticPr fontId="1"/>
  </si>
  <si>
    <t>黄色のセルに入力すると、略歴・所見欄に入力されます。</t>
    <rPh sb="0" eb="2">
      <t>キイロ</t>
    </rPh>
    <rPh sb="6" eb="8">
      <t>ニュウリョク</t>
    </rPh>
    <rPh sb="12" eb="14">
      <t>リャクレキ</t>
    </rPh>
    <rPh sb="15" eb="17">
      <t>ショケン</t>
    </rPh>
    <rPh sb="17" eb="18">
      <t>ラン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</si>
</sst>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HG正楷書体-PRO"/>
      <family val="4"/>
      <charset val="128"/>
    </font>
    <font>
      <b/>
      <sz val="20"/>
      <name val="ＭＳ 明朝"/>
      <family val="1"/>
      <charset val="128"/>
    </font>
    <font>
      <b/>
      <sz val="14"/>
      <name val="HG正楷書体-PRO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3"/>
      </right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228600</xdr:colOff>
      <xdr:row>11</xdr:row>
      <xdr:rowOff>447675</xdr:rowOff>
    </xdr:from>
    <xdr:to>
      <xdr:col>22</xdr:col>
      <xdr:colOff>28575</xdr:colOff>
      <xdr:row>14</xdr:row>
      <xdr:rowOff>447675</xdr:rowOff>
    </xdr:to>
    <xdr:grpSp>
      <xdr:nvGrpSpPr>
        <xdr:cNvPr id="4129" name="Group 1"/>
        <xdr:cNvGrpSpPr>
          <a:grpSpLocks/>
        </xdr:cNvGrpSpPr>
      </xdr:nvGrpSpPr>
      <xdr:grpSpPr bwMode="auto">
        <a:xfrm>
          <a:off x="1333500" y="6981825"/>
          <a:ext cx="4772025" cy="1714500"/>
          <a:chOff x="98" y="738"/>
          <a:chExt cx="501" cy="159"/>
        </a:xfrm>
      </xdr:grpSpPr>
      <xdr:sp macro="" textlink="">
        <xdr:nvSpPr>
          <xdr:cNvPr id="4133" name="Line 2"/>
          <xdr:cNvSpPr>
            <a:spLocks noChangeShapeType="1"/>
          </xdr:cNvSpPr>
        </xdr:nvSpPr>
        <xdr:spPr bwMode="auto">
          <a:xfrm>
            <a:off x="98" y="738"/>
            <a:ext cx="15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4" name="Line 3"/>
          <xdr:cNvSpPr>
            <a:spLocks noChangeShapeType="1"/>
          </xdr:cNvSpPr>
        </xdr:nvSpPr>
        <xdr:spPr bwMode="auto">
          <a:xfrm>
            <a:off x="445" y="738"/>
            <a:ext cx="15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5" name="Line 4"/>
          <xdr:cNvSpPr>
            <a:spLocks noChangeShapeType="1"/>
          </xdr:cNvSpPr>
        </xdr:nvSpPr>
        <xdr:spPr bwMode="auto">
          <a:xfrm>
            <a:off x="98" y="897"/>
            <a:ext cx="15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6" name="Line 5"/>
          <xdr:cNvSpPr>
            <a:spLocks noChangeShapeType="1"/>
          </xdr:cNvSpPr>
        </xdr:nvSpPr>
        <xdr:spPr bwMode="auto">
          <a:xfrm>
            <a:off x="445" y="897"/>
            <a:ext cx="15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152400</xdr:colOff>
      <xdr:row>2</xdr:row>
      <xdr:rowOff>257175</xdr:rowOff>
    </xdr:from>
    <xdr:to>
      <xdr:col>23</xdr:col>
      <xdr:colOff>128175</xdr:colOff>
      <xdr:row>2</xdr:row>
      <xdr:rowOff>509175</xdr:rowOff>
    </xdr:to>
    <xdr:sp macro="" textlink="">
      <xdr:nvSpPr>
        <xdr:cNvPr id="9" name="円/楕円 8"/>
        <xdr:cNvSpPr/>
      </xdr:nvSpPr>
      <xdr:spPr bwMode="auto">
        <a:xfrm>
          <a:off x="6229350" y="1400175"/>
          <a:ext cx="252000" cy="252000"/>
        </a:xfrm>
        <a:prstGeom prst="ellipse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en-US" b="1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22</xdr:col>
      <xdr:colOff>180975</xdr:colOff>
      <xdr:row>11</xdr:row>
      <xdr:rowOff>171450</xdr:rowOff>
    </xdr:from>
    <xdr:to>
      <xdr:col>23</xdr:col>
      <xdr:colOff>156750</xdr:colOff>
      <xdr:row>11</xdr:row>
      <xdr:rowOff>423450</xdr:rowOff>
    </xdr:to>
    <xdr:sp macro="" textlink="">
      <xdr:nvSpPr>
        <xdr:cNvPr id="10" name="円/楕円 9"/>
        <xdr:cNvSpPr/>
      </xdr:nvSpPr>
      <xdr:spPr bwMode="auto">
        <a:xfrm>
          <a:off x="6257925" y="6705600"/>
          <a:ext cx="252000" cy="252000"/>
        </a:xfrm>
        <a:prstGeom prst="ellipse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en-US" b="1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22</xdr:col>
      <xdr:colOff>180975</xdr:colOff>
      <xdr:row>14</xdr:row>
      <xdr:rowOff>142875</xdr:rowOff>
    </xdr:from>
    <xdr:to>
      <xdr:col>23</xdr:col>
      <xdr:colOff>156750</xdr:colOff>
      <xdr:row>14</xdr:row>
      <xdr:rowOff>394875</xdr:rowOff>
    </xdr:to>
    <xdr:sp macro="" textlink="">
      <xdr:nvSpPr>
        <xdr:cNvPr id="11" name="円/楕円 10"/>
        <xdr:cNvSpPr/>
      </xdr:nvSpPr>
      <xdr:spPr bwMode="auto">
        <a:xfrm>
          <a:off x="6257925" y="8391525"/>
          <a:ext cx="252000" cy="252000"/>
        </a:xfrm>
        <a:prstGeom prst="ellipse">
          <a:avLst/>
        </a:prstGeom>
        <a:noFill/>
        <a:ln w="19050">
          <a:solidFill>
            <a:schemeClr val="tx1">
              <a:lumMod val="65000"/>
              <a:lumOff val="35000"/>
            </a:schemeClr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lang="ja-JP" altLang="en-US" b="1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24</xdr:col>
      <xdr:colOff>66675</xdr:colOff>
      <xdr:row>5</xdr:row>
      <xdr:rowOff>266700</xdr:rowOff>
    </xdr:from>
    <xdr:to>
      <xdr:col>25</xdr:col>
      <xdr:colOff>0</xdr:colOff>
      <xdr:row>7</xdr:row>
      <xdr:rowOff>190500</xdr:rowOff>
    </xdr:to>
    <xdr:sp macro="" textlink="">
      <xdr:nvSpPr>
        <xdr:cNvPr id="2" name="右矢印 1"/>
        <xdr:cNvSpPr/>
      </xdr:nvSpPr>
      <xdr:spPr bwMode="auto">
        <a:xfrm flipH="1">
          <a:off x="6696075" y="3371850"/>
          <a:ext cx="695325" cy="1066800"/>
        </a:xfrm>
        <a:prstGeom prst="rightArrow">
          <a:avLst>
            <a:gd name="adj1" fmla="val 50000"/>
            <a:gd name="adj2" fmla="val 65789"/>
          </a:avLst>
        </a:prstGeom>
        <a:gradFill flip="none" rotWithShape="1">
          <a:gsLst>
            <a:gs pos="0">
              <a:schemeClr val="tx2"/>
            </a:gs>
            <a:gs pos="92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showGridLines="0" showRowColHeaders="0" tabSelected="1" workbookViewId="0">
      <pane ySplit="1" topLeftCell="A2" activePane="bottomLeft" state="frozen"/>
      <selection pane="bottomLeft" activeCell="Z5" sqref="Z5:AO9"/>
    </sheetView>
  </sheetViews>
  <sheetFormatPr defaultColWidth="3.625" defaultRowHeight="45" customHeight="1" zeroHeight="1" x14ac:dyDescent="0.15"/>
  <cols>
    <col min="1" max="24" width="3.625" style="1"/>
    <col min="25" max="25" width="10" style="1" customWidth="1"/>
    <col min="26" max="42" width="3.625" style="1"/>
    <col min="43" max="256" width="0" style="1" hidden="1" customWidth="1"/>
    <col min="257" max="16384" width="3.625" style="1"/>
  </cols>
  <sheetData>
    <row r="1" spans="1:41" ht="45" customHeight="1" thickBo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41" ht="45" customHeight="1" x14ac:dyDescent="0.15">
      <c r="A2" s="49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1"/>
    </row>
    <row r="3" spans="1:41" ht="54.95" customHeight="1" x14ac:dyDescent="0.15">
      <c r="A3" s="37" t="s">
        <v>1</v>
      </c>
      <c r="B3" s="38"/>
      <c r="C3" s="38"/>
      <c r="D3" s="38"/>
      <c r="E3" s="39"/>
      <c r="F3" s="39"/>
      <c r="G3" s="39"/>
      <c r="H3" s="39"/>
      <c r="I3" s="39"/>
      <c r="J3" s="39"/>
      <c r="K3" s="39"/>
      <c r="L3" s="39"/>
      <c r="M3" s="38" t="s">
        <v>6</v>
      </c>
      <c r="N3" s="38"/>
      <c r="O3" s="38"/>
      <c r="P3" s="38"/>
      <c r="Q3" s="45"/>
      <c r="R3" s="46"/>
      <c r="S3" s="46"/>
      <c r="T3" s="46"/>
      <c r="U3" s="46"/>
      <c r="V3" s="47"/>
      <c r="W3" s="35"/>
      <c r="X3" s="36"/>
    </row>
    <row r="4" spans="1:41" ht="54.95" customHeight="1" x14ac:dyDescent="0.15">
      <c r="A4" s="37" t="s">
        <v>2</v>
      </c>
      <c r="B4" s="38"/>
      <c r="C4" s="38"/>
      <c r="D4" s="38"/>
      <c r="E4" s="39"/>
      <c r="F4" s="39"/>
      <c r="G4" s="39"/>
      <c r="H4" s="39"/>
      <c r="I4" s="39"/>
      <c r="J4" s="40"/>
      <c r="K4" s="44" t="s">
        <v>3</v>
      </c>
      <c r="L4" s="38"/>
      <c r="M4" s="38" t="s">
        <v>4</v>
      </c>
      <c r="N4" s="38"/>
      <c r="O4" s="38"/>
      <c r="P4" s="38"/>
      <c r="Q4" s="45"/>
      <c r="R4" s="46"/>
      <c r="S4" s="46"/>
      <c r="T4" s="46"/>
      <c r="U4" s="47"/>
      <c r="V4" s="35" t="s">
        <v>5</v>
      </c>
      <c r="W4" s="52"/>
      <c r="X4" s="36"/>
      <c r="Z4" s="2" t="s">
        <v>16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45" customHeight="1" x14ac:dyDescent="0.15">
      <c r="A5" s="41" t="s">
        <v>13</v>
      </c>
      <c r="B5" s="42"/>
      <c r="C5" s="7"/>
      <c r="D5" s="7"/>
      <c r="E5" s="43" t="str">
        <f t="shared" ref="E5" si="0">MID($Z$5,1,1)</f>
        <v/>
      </c>
      <c r="F5" s="33"/>
      <c r="G5" s="33" t="str">
        <f>MID($Z$5,2,1)</f>
        <v/>
      </c>
      <c r="H5" s="33"/>
      <c r="I5" s="33" t="str">
        <f>MID($Z$5,3,1)</f>
        <v/>
      </c>
      <c r="J5" s="33"/>
      <c r="K5" s="33" t="str">
        <f>MID($Z$5,4,1)</f>
        <v/>
      </c>
      <c r="L5" s="33"/>
      <c r="M5" s="33" t="str">
        <f>MID($Z$5,5,1)</f>
        <v/>
      </c>
      <c r="N5" s="33"/>
      <c r="O5" s="33" t="str">
        <f>MID($Z$5,6,1)</f>
        <v/>
      </c>
      <c r="P5" s="33"/>
      <c r="Q5" s="33" t="str">
        <f>MID($Z$5,7,1)</f>
        <v/>
      </c>
      <c r="R5" s="33"/>
      <c r="S5" s="33" t="str">
        <f>MID($Z$5,8,1)</f>
        <v/>
      </c>
      <c r="T5" s="33"/>
      <c r="U5" s="33" t="str">
        <f>MID($Z$5,9,1)</f>
        <v/>
      </c>
      <c r="V5" s="33"/>
      <c r="W5" s="33" t="str">
        <f>MID($Z$5,10,1)</f>
        <v/>
      </c>
      <c r="X5" s="34"/>
      <c r="Z5" s="3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45" customHeight="1" x14ac:dyDescent="0.15">
      <c r="A6" s="23"/>
      <c r="B6" s="7"/>
      <c r="C6" s="7"/>
      <c r="D6" s="7"/>
      <c r="E6" s="32" t="str">
        <f>MID($Z$5,11,1)</f>
        <v/>
      </c>
      <c r="F6" s="29"/>
      <c r="G6" s="29" t="str">
        <f>MID($Z$5,12,1)</f>
        <v/>
      </c>
      <c r="H6" s="29"/>
      <c r="I6" s="29" t="str">
        <f>MID($Z$5,13,1)</f>
        <v/>
      </c>
      <c r="J6" s="29"/>
      <c r="K6" s="29" t="str">
        <f>MID($Z$5,14,1)</f>
        <v/>
      </c>
      <c r="L6" s="29"/>
      <c r="M6" s="29" t="str">
        <f>MID($Z$5,15,1)</f>
        <v/>
      </c>
      <c r="N6" s="29"/>
      <c r="O6" s="29" t="str">
        <f>MID($Z$5,16,1)</f>
        <v/>
      </c>
      <c r="P6" s="29"/>
      <c r="Q6" s="29" t="str">
        <f>MID($Z$5,17,1)</f>
        <v/>
      </c>
      <c r="R6" s="29"/>
      <c r="S6" s="29" t="str">
        <f>MID($Z$5,18,1)</f>
        <v/>
      </c>
      <c r="T6" s="29"/>
      <c r="U6" s="29" t="str">
        <f>MID($Z$5,19,1)</f>
        <v/>
      </c>
      <c r="V6" s="29"/>
      <c r="W6" s="29" t="str">
        <f>MID($Z$5,20,1)</f>
        <v/>
      </c>
      <c r="X6" s="30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45" customHeight="1" x14ac:dyDescent="0.15">
      <c r="A7" s="23"/>
      <c r="B7" s="7"/>
      <c r="C7" s="7"/>
      <c r="D7" s="7"/>
      <c r="E7" s="32" t="str">
        <f>MID($Z$5,21,1)</f>
        <v/>
      </c>
      <c r="F7" s="29"/>
      <c r="G7" s="29" t="str">
        <f>MID($Z$5,22,1)</f>
        <v/>
      </c>
      <c r="H7" s="29"/>
      <c r="I7" s="29" t="str">
        <f>MID($Z$5,23,1)</f>
        <v/>
      </c>
      <c r="J7" s="29"/>
      <c r="K7" s="29" t="str">
        <f>MID($Z$5,24,1)</f>
        <v/>
      </c>
      <c r="L7" s="29"/>
      <c r="M7" s="29" t="str">
        <f>MID($Z$5,25,1)</f>
        <v/>
      </c>
      <c r="N7" s="29"/>
      <c r="O7" s="29" t="str">
        <f>MID($Z$5,26,1)</f>
        <v/>
      </c>
      <c r="P7" s="29"/>
      <c r="Q7" s="29" t="str">
        <f>MID($Z$5,27,1)</f>
        <v/>
      </c>
      <c r="R7" s="29"/>
      <c r="S7" s="29" t="str">
        <f>MID($Z$5,28,1)</f>
        <v/>
      </c>
      <c r="T7" s="29"/>
      <c r="U7" s="29" t="str">
        <f>MID($Z$5,29,1)</f>
        <v/>
      </c>
      <c r="V7" s="29"/>
      <c r="W7" s="29" t="str">
        <f>MID($Z$5,30,1)</f>
        <v/>
      </c>
      <c r="X7" s="30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45" customHeight="1" x14ac:dyDescent="0.15">
      <c r="A8" s="23"/>
      <c r="B8" s="7"/>
      <c r="C8" s="7"/>
      <c r="D8" s="7"/>
      <c r="E8" s="32" t="str">
        <f>MID($Z$5,31,1)</f>
        <v/>
      </c>
      <c r="F8" s="29"/>
      <c r="G8" s="29" t="str">
        <f>MID($Z$5,32,1)</f>
        <v/>
      </c>
      <c r="H8" s="29"/>
      <c r="I8" s="29" t="str">
        <f>MID($Z$5,33,1)</f>
        <v/>
      </c>
      <c r="J8" s="29"/>
      <c r="K8" s="29" t="str">
        <f>MID($Z$5,34,1)</f>
        <v/>
      </c>
      <c r="L8" s="29"/>
      <c r="M8" s="29" t="str">
        <f>MID($Z$5,35,1)</f>
        <v/>
      </c>
      <c r="N8" s="29"/>
      <c r="O8" s="29" t="str">
        <f>MID($Z$5,36,1)</f>
        <v/>
      </c>
      <c r="P8" s="29"/>
      <c r="Q8" s="29" t="str">
        <f>MID($Z$5,37,1)</f>
        <v/>
      </c>
      <c r="R8" s="29"/>
      <c r="S8" s="29" t="str">
        <f>MID($Z$5,38,1)</f>
        <v/>
      </c>
      <c r="T8" s="29"/>
      <c r="U8" s="29" t="str">
        <f>MID($Z$5,39,1)</f>
        <v/>
      </c>
      <c r="V8" s="29"/>
      <c r="W8" s="29" t="str">
        <f>MID($Z$5,40,1)</f>
        <v/>
      </c>
      <c r="X8" s="3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45" customHeight="1" thickBot="1" x14ac:dyDescent="0.2">
      <c r="A9" s="23"/>
      <c r="B9" s="7"/>
      <c r="C9" s="7"/>
      <c r="D9" s="7"/>
      <c r="E9" s="31" t="str">
        <f>MID($Z$5,41,1)</f>
        <v/>
      </c>
      <c r="F9" s="18"/>
      <c r="G9" s="18" t="str">
        <f>MID($Z$5,42,1)</f>
        <v/>
      </c>
      <c r="H9" s="18"/>
      <c r="I9" s="18" t="str">
        <f>MID($Z$5,43,1)</f>
        <v/>
      </c>
      <c r="J9" s="18"/>
      <c r="K9" s="18" t="str">
        <f>MID($Z$5,44,1)</f>
        <v/>
      </c>
      <c r="L9" s="18"/>
      <c r="M9" s="18" t="str">
        <f>MID($Z$5,45,1)</f>
        <v/>
      </c>
      <c r="N9" s="18"/>
      <c r="O9" s="18" t="str">
        <f>MID($Z$5,46,1)</f>
        <v/>
      </c>
      <c r="P9" s="18"/>
      <c r="Q9" s="18" t="str">
        <f>MID($Z$5,47,1)</f>
        <v/>
      </c>
      <c r="R9" s="18"/>
      <c r="S9" s="18" t="str">
        <f>MID($Z$5,48,1)</f>
        <v/>
      </c>
      <c r="T9" s="18"/>
      <c r="U9" s="18" t="str">
        <f>MID($Z$5,49,1)</f>
        <v/>
      </c>
      <c r="V9" s="18"/>
      <c r="W9" s="18" t="str">
        <f>MID($Z$5,50,1)</f>
        <v/>
      </c>
      <c r="X9" s="19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45" customHeight="1" thickTop="1" x14ac:dyDescent="0.15">
      <c r="A10" s="20" t="s">
        <v>12</v>
      </c>
      <c r="B10" s="21"/>
      <c r="C10" s="21"/>
      <c r="D10" s="22"/>
      <c r="E10" s="9" t="s">
        <v>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</row>
    <row r="11" spans="1:41" ht="45" customHeight="1" x14ac:dyDescent="0.15">
      <c r="A11" s="23"/>
      <c r="B11" s="7"/>
      <c r="C11" s="7"/>
      <c r="D11" s="24"/>
      <c r="E11" s="27" t="s">
        <v>8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</row>
    <row r="12" spans="1:41" ht="45" customHeight="1" thickBot="1" x14ac:dyDescent="0.2">
      <c r="A12" s="23"/>
      <c r="B12" s="7"/>
      <c r="C12" s="7"/>
      <c r="D12" s="24"/>
      <c r="E12" s="6"/>
      <c r="F12" s="6"/>
      <c r="G12" s="6"/>
      <c r="H12" s="6"/>
      <c r="I12" s="6"/>
      <c r="J12" s="6"/>
      <c r="K12" s="7" t="s">
        <v>9</v>
      </c>
      <c r="L12" s="7"/>
      <c r="M12" s="7"/>
      <c r="N12" s="7"/>
      <c r="O12" s="7"/>
      <c r="P12" s="7"/>
      <c r="Q12" s="6"/>
      <c r="R12" s="6"/>
      <c r="S12" s="6"/>
      <c r="T12" s="6"/>
      <c r="U12" s="6"/>
      <c r="V12" s="6"/>
      <c r="W12" s="7"/>
      <c r="X12" s="8"/>
    </row>
    <row r="13" spans="1:41" ht="45" customHeight="1" thickTop="1" x14ac:dyDescent="0.15">
      <c r="A13" s="23"/>
      <c r="B13" s="7"/>
      <c r="C13" s="7"/>
      <c r="D13" s="24"/>
      <c r="E13" s="9" t="s">
        <v>10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1"/>
    </row>
    <row r="14" spans="1:41" ht="45" customHeight="1" x14ac:dyDescent="0.15">
      <c r="A14" s="23"/>
      <c r="B14" s="7"/>
      <c r="C14" s="7"/>
      <c r="D14" s="24"/>
      <c r="E14" s="12" t="s">
        <v>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3"/>
    </row>
    <row r="15" spans="1:41" ht="45" customHeight="1" thickBot="1" x14ac:dyDescent="0.2">
      <c r="A15" s="25"/>
      <c r="B15" s="16"/>
      <c r="C15" s="16"/>
      <c r="D15" s="26"/>
      <c r="E15" s="14"/>
      <c r="F15" s="14"/>
      <c r="G15" s="14"/>
      <c r="H15" s="14"/>
      <c r="I15" s="14"/>
      <c r="J15" s="14"/>
      <c r="K15" s="15" t="s">
        <v>14</v>
      </c>
      <c r="L15" s="15"/>
      <c r="M15" s="15"/>
      <c r="N15" s="15"/>
      <c r="O15" s="15"/>
      <c r="P15" s="15"/>
      <c r="Q15" s="14"/>
      <c r="R15" s="14"/>
      <c r="S15" s="14"/>
      <c r="T15" s="14"/>
      <c r="U15" s="14"/>
      <c r="V15" s="14"/>
      <c r="W15" s="16"/>
      <c r="X15" s="17"/>
    </row>
    <row r="16" spans="1:41" ht="45" customHeight="1" x14ac:dyDescent="0.15">
      <c r="A16" s="5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</sheetData>
  <mergeCells count="80">
    <mergeCell ref="A1:X1"/>
    <mergeCell ref="A2:X2"/>
    <mergeCell ref="A3:D3"/>
    <mergeCell ref="E3:L3"/>
    <mergeCell ref="M3:P3"/>
    <mergeCell ref="Q3:V3"/>
    <mergeCell ref="W3:X3"/>
    <mergeCell ref="A4:D4"/>
    <mergeCell ref="E4:J4"/>
    <mergeCell ref="A5:D9"/>
    <mergeCell ref="E5:F5"/>
    <mergeCell ref="G5:H5"/>
    <mergeCell ref="I5:J5"/>
    <mergeCell ref="K5:L5"/>
    <mergeCell ref="M5:N5"/>
    <mergeCell ref="O5:P5"/>
    <mergeCell ref="K4:L4"/>
    <mergeCell ref="M4:P4"/>
    <mergeCell ref="Q4:U4"/>
    <mergeCell ref="V4:X4"/>
    <mergeCell ref="Q5:R5"/>
    <mergeCell ref="S5:T5"/>
    <mergeCell ref="U5:V5"/>
    <mergeCell ref="W5:X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E10:X10"/>
    <mergeCell ref="E11:X11"/>
    <mergeCell ref="E12:J12"/>
    <mergeCell ref="K12:P12"/>
    <mergeCell ref="Q8:R8"/>
    <mergeCell ref="S8:T8"/>
    <mergeCell ref="U8:V8"/>
    <mergeCell ref="W8:X8"/>
    <mergeCell ref="E9:F9"/>
    <mergeCell ref="G9:H9"/>
    <mergeCell ref="I9:J9"/>
    <mergeCell ref="K9:L9"/>
    <mergeCell ref="M9:N9"/>
    <mergeCell ref="O9:P9"/>
    <mergeCell ref="Z4:AO4"/>
    <mergeCell ref="Z5:AO9"/>
    <mergeCell ref="A16:X16"/>
    <mergeCell ref="Q12:V12"/>
    <mergeCell ref="W12:X12"/>
    <mergeCell ref="E13:X13"/>
    <mergeCell ref="E14:X14"/>
    <mergeCell ref="E15:J15"/>
    <mergeCell ref="K15:P15"/>
    <mergeCell ref="Q15:V15"/>
    <mergeCell ref="W15:X15"/>
    <mergeCell ref="Q9:R9"/>
    <mergeCell ref="S9:T9"/>
    <mergeCell ref="U9:V9"/>
    <mergeCell ref="W9:X9"/>
    <mergeCell ref="A10:D15"/>
  </mergeCells>
  <phoneticPr fontId="1"/>
  <dataValidations count="1">
    <dataValidation imeMode="hiragana" allowBlank="1" showInputMessage="1" showErrorMessage="1" sqref="E3:L3 Q3:V3 E4:J4 Q4:U4 E12:J12 Q12:V12 Q15:V15 E15:J15 E5:W9 X6:X9"/>
  </dataValidations>
  <printOptions horizontalCentered="1" verticalCentere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★立候補届書・推薦書</vt:lpstr>
      <vt:lpstr>★立候補届書・推薦書!Print_Area</vt:lpstr>
    </vt:vector>
  </TitlesOfParts>
  <Company>光が丘第三中学校　事務室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光が丘第三中学校　事務室</dc:creator>
  <cp:lastModifiedBy>荒川区</cp:lastModifiedBy>
  <cp:lastPrinted>2018-02-09T06:39:08Z</cp:lastPrinted>
  <dcterms:created xsi:type="dcterms:W3CDTF">2008-07-23T07:03:55Z</dcterms:created>
  <dcterms:modified xsi:type="dcterms:W3CDTF">2018-02-09T06:43:56Z</dcterms:modified>
</cp:coreProperties>
</file>